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omas\Downloads\CURRENTS\Body Fat Calculator\"/>
    </mc:Choice>
  </mc:AlternateContent>
  <xr:revisionPtr revIDLastSave="0" documentId="8_{CE41E9F7-EB7C-4EB1-99EC-FD21E7E58AA7}" xr6:coauthVersionLast="45" xr6:coauthVersionMax="45" xr10:uidLastSave="{00000000-0000-0000-0000-000000000000}"/>
  <bookViews>
    <workbookView xWindow="-120" yWindow="-120" windowWidth="29040" windowHeight="15990" xr2:uid="{E7C222BD-6391-4C0A-98CF-BFDA00A226EE}"/>
  </bookViews>
  <sheets>
    <sheet name="ΑΝΔΡΕΣ" sheetId="2" r:id="rId1"/>
    <sheet name="ΓΥΝΑΙΚΕΣ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5" i="4"/>
  <c r="F6" i="4"/>
  <c r="F7" i="4"/>
  <c r="C11" i="4"/>
  <c r="C10" i="4"/>
  <c r="F6" i="2"/>
  <c r="F7" i="2"/>
  <c r="F5" i="2"/>
  <c r="C10" i="2"/>
  <c r="C9" i="2"/>
</calcChain>
</file>

<file path=xl/sharedStrings.xml><?xml version="1.0" encoding="utf-8"?>
<sst xmlns="http://schemas.openxmlformats.org/spreadsheetml/2006/main" count="46" uniqueCount="31">
  <si>
    <t>Υπολογιστής Σωματικού Λίπους</t>
  </si>
  <si>
    <t>ΑΝΔΡΕΣ</t>
  </si>
  <si>
    <t>Συμπληρώστε τα παρακάτω:</t>
  </si>
  <si>
    <t>10 - 12%</t>
  </si>
  <si>
    <t>6 - 13%</t>
  </si>
  <si>
    <t>14 - 20%</t>
  </si>
  <si>
    <t>14 - 17%</t>
  </si>
  <si>
    <t>21 - 24%</t>
  </si>
  <si>
    <t>18 - 25%</t>
  </si>
  <si>
    <t>25 - 31%</t>
  </si>
  <si>
    <t>&gt; 26%</t>
  </si>
  <si>
    <t>&gt; 32%</t>
  </si>
  <si>
    <t>Αν ο δείκτης σας είναι:</t>
  </si>
  <si>
    <t>Τότε το σώμα σας είναι:</t>
  </si>
  <si>
    <t>Αθλητικό</t>
  </si>
  <si>
    <t>Κανονικό</t>
  </si>
  <si>
    <t>Αποδεκτό</t>
  </si>
  <si>
    <t>Παχύσαρκο</t>
  </si>
  <si>
    <t>Ύψος σε cm</t>
  </si>
  <si>
    <t>ΓΥΝΑΙΚΕΣ</t>
  </si>
  <si>
    <t>2 - 5%</t>
  </si>
  <si>
    <t>www.customexcelapps.gr</t>
  </si>
  <si>
    <t>Ελάχιστο</t>
  </si>
  <si>
    <t>Περίμετρος μέσης σε cm</t>
  </si>
  <si>
    <t>Μετρήστε την περίμετρο της μέσης σας στο πιο στενό σημείο</t>
  </si>
  <si>
    <t>Μετρήστε την περίμετρο στους γοφούς σας στο μεγαλύτερο σημείο</t>
  </si>
  <si>
    <t>Μετρήστε το ύψος σας χωρίς παπούτσια</t>
  </si>
  <si>
    <t>Περίμετρος λαιμού σε cm</t>
  </si>
  <si>
    <t>Περίμετρος γοφών σε cm</t>
  </si>
  <si>
    <t>Μετρήστε την περίμετρο του λαιμού σας κάτω από το λάρυγγα</t>
  </si>
  <si>
    <t>Μετρήστε την περίμετρο της μέσης σας στο ύψος του αφαλού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</si>
</sst>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2"/>
      <color theme="1" tint="0.499984740745262"/>
      <name val="Arial Black"/>
      <family val="2"/>
      <charset val="161"/>
    </font>
    <font>
      <i/>
      <sz val="11"/>
      <color theme="1" tint="0.49998474074526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indent="1"/>
    </xf>
    <xf numFmtId="0" fontId="9" fillId="2" borderId="0" xfId="4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3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5">
    <cellStyle name="Comma 2" xfId="3" xr:uid="{1497766D-CE67-4580-957F-7CD0050032C4}"/>
    <cellStyle name="Hyperlink" xfId="4" builtinId="8"/>
    <cellStyle name="Normal" xfId="0" builtinId="0"/>
    <cellStyle name="Normal 2" xfId="2" xr:uid="{E387EADD-69C4-448D-B4CC-B94056B05F6A}"/>
    <cellStyle name="Percent" xfId="1" builtinId="5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70C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915;&#933;&#925;&#913;&#921;&#922;&#917;&#931;!C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913;&#925;&#916;&#929;&#917;&#931;!C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2</xdr:row>
      <xdr:rowOff>104775</xdr:rowOff>
    </xdr:from>
    <xdr:to>
      <xdr:col>4</xdr:col>
      <xdr:colOff>9525</xdr:colOff>
      <xdr:row>2</xdr:row>
      <xdr:rowOff>361950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FA855-407A-4EA7-BB5A-2A08E3396516}"/>
            </a:ext>
          </a:extLst>
        </xdr:cNvPr>
        <xdr:cNvSpPr/>
      </xdr:nvSpPr>
      <xdr:spPr>
        <a:xfrm>
          <a:off x="4505325" y="904875"/>
          <a:ext cx="1219200" cy="25717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l-GR" sz="1100" b="1">
              <a:solidFill>
                <a:schemeClr val="tx1"/>
              </a:solidFill>
            </a:rPr>
            <a:t>Για</a:t>
          </a:r>
          <a:r>
            <a:rPr lang="el-GR" sz="1100" b="1" baseline="0">
              <a:solidFill>
                <a:schemeClr val="tx1"/>
              </a:solidFill>
            </a:rPr>
            <a:t> γυναίκες -&gt;</a:t>
          </a:r>
          <a:endParaRPr lang="el-G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104775</xdr:rowOff>
    </xdr:from>
    <xdr:to>
      <xdr:col>2</xdr:col>
      <xdr:colOff>1228725</xdr:colOff>
      <xdr:row>2</xdr:row>
      <xdr:rowOff>361950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81F122-6BB5-4DB9-94E0-2BB5EAA43E6A}"/>
            </a:ext>
          </a:extLst>
        </xdr:cNvPr>
        <xdr:cNvSpPr/>
      </xdr:nvSpPr>
      <xdr:spPr>
        <a:xfrm>
          <a:off x="1228725" y="904875"/>
          <a:ext cx="1219200" cy="25717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l-GR" sz="1100" b="1">
              <a:solidFill>
                <a:schemeClr val="bg1"/>
              </a:solidFill>
            </a:rPr>
            <a:t>&lt;- Για</a:t>
          </a:r>
          <a:r>
            <a:rPr lang="el-GR" sz="1100" b="1" baseline="0">
              <a:solidFill>
                <a:schemeClr val="bg1"/>
              </a:solidFill>
            </a:rPr>
            <a:t> άνδρες</a:t>
          </a:r>
          <a:endParaRPr lang="el-GR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stomexcelapps.g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stomexcelapps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031E-A9D5-469B-8036-6161049D8AE6}">
  <sheetPr codeName="Sheet1">
    <tabColor theme="8" tint="-0.249977111117893"/>
  </sheetPr>
  <dimension ref="C1:G20"/>
  <sheetViews>
    <sheetView showRowColHeaders="0" tabSelected="1" workbookViewId="0">
      <selection activeCell="D5" sqref="D5"/>
    </sheetView>
  </sheetViews>
  <sheetFormatPr defaultRowHeight="31.5" customHeight="1" x14ac:dyDescent="0.25"/>
  <cols>
    <col min="1" max="2" width="9.140625" style="1"/>
    <col min="3" max="4" width="33.7109375" style="1" customWidth="1"/>
    <col min="5" max="5" width="67.42578125" style="1" bestFit="1" customWidth="1"/>
    <col min="6" max="6" width="0" style="1" hidden="1" customWidth="1"/>
    <col min="7" max="16384" width="9.140625" style="1"/>
  </cols>
  <sheetData>
    <row r="1" spans="3:7" ht="9.75" customHeight="1" x14ac:dyDescent="0.25"/>
    <row r="2" spans="3:7" ht="31.5" customHeight="1" x14ac:dyDescent="0.25">
      <c r="C2" s="10" t="s">
        <v>0</v>
      </c>
      <c r="D2" s="10"/>
    </row>
    <row r="3" spans="3:7" ht="37.5" customHeight="1" x14ac:dyDescent="0.25">
      <c r="C3" s="12" t="s">
        <v>1</v>
      </c>
      <c r="D3" s="12"/>
    </row>
    <row r="4" spans="3:7" ht="18.75" customHeight="1" x14ac:dyDescent="0.25">
      <c r="C4" s="13" t="s">
        <v>2</v>
      </c>
      <c r="D4" s="13"/>
    </row>
    <row r="5" spans="3:7" ht="31.5" customHeight="1" x14ac:dyDescent="0.25">
      <c r="C5" s="3" t="s">
        <v>18</v>
      </c>
      <c r="D5" s="7">
        <v>188</v>
      </c>
      <c r="E5" s="8" t="s">
        <v>26</v>
      </c>
      <c r="F5" s="1">
        <f>D5*0.393701</f>
        <v>74.015788000000001</v>
      </c>
    </row>
    <row r="6" spans="3:7" ht="31.5" customHeight="1" x14ac:dyDescent="0.25">
      <c r="C6" s="3" t="s">
        <v>23</v>
      </c>
      <c r="D6" s="7">
        <v>91</v>
      </c>
      <c r="E6" s="8" t="s">
        <v>30</v>
      </c>
      <c r="F6" s="1">
        <f t="shared" ref="F6:F7" si="0">D6*0.393701</f>
        <v>35.826791</v>
      </c>
    </row>
    <row r="7" spans="3:7" ht="31.5" customHeight="1" x14ac:dyDescent="0.25">
      <c r="C7" s="3" t="s">
        <v>27</v>
      </c>
      <c r="D7" s="7">
        <v>42</v>
      </c>
      <c r="E7" s="8" t="s">
        <v>29</v>
      </c>
      <c r="F7" s="1">
        <f t="shared" si="0"/>
        <v>16.535442</v>
      </c>
    </row>
    <row r="8" spans="3:7" ht="41.25" customHeight="1" x14ac:dyDescent="0.25"/>
    <row r="9" spans="3:7" ht="15.75" x14ac:dyDescent="0.25">
      <c r="C9" s="13" t="str">
        <f>IF(LEN(C10)&gt;0,"Δείκτης Σωματικού Λίπους:","")</f>
        <v>Δείκτης Σωματικού Λίπους:</v>
      </c>
      <c r="D9" s="13"/>
    </row>
    <row r="10" spans="3:7" ht="36.75" customHeight="1" x14ac:dyDescent="0.25">
      <c r="C10" s="11">
        <f>IF(OR(D5="",D6="",D7=""),"",IF(ISERROR((86.01 * LOG(F6-F7) - (70.041 * LOG(F5))+36.76)/100),"ΜΗ ΑΠΟΔΕΚΤΗ ΤΙΜΗ",(86.01 * LOG(F6-F7) - (70.041 * LOG(F5))+36.76)/100))</f>
        <v>0.16384689047304513</v>
      </c>
      <c r="D10" s="11"/>
      <c r="G10" s="5"/>
    </row>
    <row r="12" spans="3:7" ht="15.75" x14ac:dyDescent="0.25">
      <c r="C12" s="4" t="s">
        <v>12</v>
      </c>
      <c r="D12" s="4" t="s">
        <v>13</v>
      </c>
    </row>
    <row r="13" spans="3:7" ht="22.5" customHeight="1" x14ac:dyDescent="0.25">
      <c r="C13" s="2" t="s">
        <v>20</v>
      </c>
      <c r="D13" s="2" t="s">
        <v>22</v>
      </c>
    </row>
    <row r="14" spans="3:7" ht="22.5" customHeight="1" x14ac:dyDescent="0.25">
      <c r="C14" s="2" t="s">
        <v>4</v>
      </c>
      <c r="D14" s="2" t="s">
        <v>14</v>
      </c>
    </row>
    <row r="15" spans="3:7" ht="22.5" customHeight="1" x14ac:dyDescent="0.25">
      <c r="C15" s="2" t="s">
        <v>6</v>
      </c>
      <c r="D15" s="2" t="s">
        <v>15</v>
      </c>
    </row>
    <row r="16" spans="3:7" ht="22.5" customHeight="1" x14ac:dyDescent="0.25">
      <c r="C16" s="2" t="s">
        <v>8</v>
      </c>
      <c r="D16" s="2" t="s">
        <v>16</v>
      </c>
    </row>
    <row r="17" spans="3:4" ht="22.5" customHeight="1" x14ac:dyDescent="0.25">
      <c r="C17" s="2" t="s">
        <v>10</v>
      </c>
      <c r="D17" s="2" t="s">
        <v>17</v>
      </c>
    </row>
    <row r="19" spans="3:4" ht="7.5" customHeight="1" x14ac:dyDescent="0.25"/>
    <row r="20" spans="3:4" ht="31.5" customHeight="1" x14ac:dyDescent="0.25">
      <c r="C20" s="9" t="s">
        <v>21</v>
      </c>
      <c r="D20" s="9"/>
    </row>
  </sheetData>
  <sheetProtection algorithmName="SHA-512" hashValue="ZLmCNjVdAyN0phDJpvCzkvy6Su4NteI6f1yOWESFD0iHlAvyG9iQ6UVn77HBds009qsRkDqI2t7pYl/5Q3h2ug==" saltValue="aYRmGb+sUpHLejsK9fRMoA==" spinCount="100000" sheet="1" objects="1" scenarios="1"/>
  <mergeCells count="6">
    <mergeCell ref="C20:D20"/>
    <mergeCell ref="C2:D2"/>
    <mergeCell ref="C10:D10"/>
    <mergeCell ref="C3:D3"/>
    <mergeCell ref="C4:D4"/>
    <mergeCell ref="C9:D9"/>
  </mergeCells>
  <conditionalFormatting sqref="C10:D10">
    <cfRule type="expression" dxfId="15" priority="11">
      <formula>LEN($C$10)&gt;0</formula>
    </cfRule>
  </conditionalFormatting>
  <conditionalFormatting sqref="C12:D12 C14:D17 C13">
    <cfRule type="expression" dxfId="14" priority="9">
      <formula>LEN($C$10)=0</formula>
    </cfRule>
  </conditionalFormatting>
  <conditionalFormatting sqref="D14">
    <cfRule type="expression" dxfId="13" priority="6">
      <formula>AND($C$10&gt;=0.06,$C$10&lt;0.14)</formula>
    </cfRule>
  </conditionalFormatting>
  <conditionalFormatting sqref="D17">
    <cfRule type="expression" dxfId="12" priority="3">
      <formula>($C$10&gt;=0.26)</formula>
    </cfRule>
  </conditionalFormatting>
  <conditionalFormatting sqref="D15">
    <cfRule type="expression" dxfId="11" priority="5">
      <formula>AND($C$10&gt;=0.14,$C$10&lt;0.18)</formula>
    </cfRule>
  </conditionalFormatting>
  <conditionalFormatting sqref="D16">
    <cfRule type="expression" dxfId="10" priority="7">
      <formula>AND($C$10&gt;=0.18,$C$10&lt;0.26)</formula>
    </cfRule>
  </conditionalFormatting>
  <conditionalFormatting sqref="D13">
    <cfRule type="expression" dxfId="9" priority="2">
      <formula>LEN($C$10)=0</formula>
    </cfRule>
  </conditionalFormatting>
  <conditionalFormatting sqref="D13">
    <cfRule type="expression" dxfId="8" priority="1">
      <formula>AND($C$11&gt;=0.1,$C$11&lt;0.14)</formula>
    </cfRule>
  </conditionalFormatting>
  <dataValidations count="1">
    <dataValidation type="decimal" allowBlank="1" showInputMessage="1" showErrorMessage="1" sqref="D5:D7" xr:uid="{DFFEE07B-5246-4102-9768-B21D330FF741}">
      <formula1>0</formula1>
      <formula2>250</formula2>
    </dataValidation>
  </dataValidations>
  <hyperlinks>
    <hyperlink ref="C20" r:id="rId1" xr:uid="{FE6957ED-7B33-465D-81E9-83E98F0028A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430D-4045-4F88-B0F9-95CDD2598FAF}">
  <sheetPr codeName="Sheet2">
    <tabColor theme="7"/>
  </sheetPr>
  <dimension ref="C1:F20"/>
  <sheetViews>
    <sheetView showRowColHeaders="0" workbookViewId="0">
      <selection activeCell="D5" sqref="D5"/>
    </sheetView>
  </sheetViews>
  <sheetFormatPr defaultRowHeight="31.5" customHeight="1" x14ac:dyDescent="0.25"/>
  <cols>
    <col min="1" max="2" width="9.140625" style="1"/>
    <col min="3" max="4" width="33.7109375" style="1" customWidth="1"/>
    <col min="5" max="5" width="66.140625" style="1" bestFit="1" customWidth="1"/>
    <col min="6" max="6" width="9.140625" style="1" hidden="1" customWidth="1"/>
    <col min="7" max="16384" width="9.140625" style="1"/>
  </cols>
  <sheetData>
    <row r="1" spans="3:6" ht="9.75" customHeight="1" x14ac:dyDescent="0.25"/>
    <row r="2" spans="3:6" ht="31.5" customHeight="1" x14ac:dyDescent="0.25">
      <c r="C2" s="10" t="s">
        <v>0</v>
      </c>
      <c r="D2" s="10"/>
    </row>
    <row r="3" spans="3:6" ht="37.5" customHeight="1" x14ac:dyDescent="0.25">
      <c r="C3" s="12" t="s">
        <v>19</v>
      </c>
      <c r="D3" s="12"/>
    </row>
    <row r="4" spans="3:6" ht="18.75" customHeight="1" x14ac:dyDescent="0.25">
      <c r="C4" s="13" t="s">
        <v>2</v>
      </c>
      <c r="D4" s="13"/>
    </row>
    <row r="5" spans="3:6" ht="31.5" customHeight="1" x14ac:dyDescent="0.25">
      <c r="C5" s="3" t="s">
        <v>18</v>
      </c>
      <c r="D5" s="6">
        <v>160</v>
      </c>
      <c r="E5" s="8" t="s">
        <v>26</v>
      </c>
      <c r="F5" s="1">
        <f>D5*0.393701</f>
        <v>62.992160000000005</v>
      </c>
    </row>
    <row r="6" spans="3:6" ht="31.5" customHeight="1" x14ac:dyDescent="0.25">
      <c r="C6" s="3" t="s">
        <v>23</v>
      </c>
      <c r="D6" s="6">
        <v>75</v>
      </c>
      <c r="E6" s="8" t="s">
        <v>24</v>
      </c>
      <c r="F6" s="1">
        <f t="shared" ref="F6:F8" si="0">D6*0.393701</f>
        <v>29.527575000000002</v>
      </c>
    </row>
    <row r="7" spans="3:6" ht="31.5" customHeight="1" x14ac:dyDescent="0.25">
      <c r="C7" s="3" t="s">
        <v>27</v>
      </c>
      <c r="D7" s="6">
        <v>30</v>
      </c>
      <c r="E7" s="8" t="s">
        <v>29</v>
      </c>
      <c r="F7" s="1">
        <f t="shared" si="0"/>
        <v>11.811030000000001</v>
      </c>
    </row>
    <row r="8" spans="3:6" ht="31.5" customHeight="1" x14ac:dyDescent="0.25">
      <c r="C8" s="3" t="s">
        <v>28</v>
      </c>
      <c r="D8" s="6">
        <v>80</v>
      </c>
      <c r="E8" s="8" t="s">
        <v>25</v>
      </c>
      <c r="F8" s="1">
        <f t="shared" si="0"/>
        <v>31.496080000000003</v>
      </c>
    </row>
    <row r="9" spans="3:6" ht="41.25" customHeight="1" x14ac:dyDescent="0.25"/>
    <row r="10" spans="3:6" ht="15.75" x14ac:dyDescent="0.25">
      <c r="C10" s="13" t="str">
        <f>IF(LEN(C11)&gt;0,"Δείκτης Σωματικού Λίπους:","")</f>
        <v>Δείκτης Σωματικού Λίπους:</v>
      </c>
      <c r="D10" s="13"/>
    </row>
    <row r="11" spans="3:6" ht="36.75" customHeight="1" x14ac:dyDescent="0.25">
      <c r="C11" s="11">
        <f>IF(OR(D5="",D6="",D8=""),"",IF(ISERROR(((163.205*LOG(F6+F8-F7))-(97.684*LOG(F5))-78.387)/100),"ΜΗ ΑΠΟΔΕΚΤΗ ΤΙΜΗ",((163.205*LOG(F6+F8-F7))-(97.684*LOG(F5))-78.387)/100))</f>
        <v>0.22006847706480101</v>
      </c>
      <c r="D11" s="11"/>
    </row>
    <row r="13" spans="3:6" ht="15.75" x14ac:dyDescent="0.25">
      <c r="C13" s="4" t="s">
        <v>12</v>
      </c>
      <c r="D13" s="4" t="s">
        <v>13</v>
      </c>
    </row>
    <row r="14" spans="3:6" ht="22.5" customHeight="1" x14ac:dyDescent="0.25">
      <c r="C14" s="2" t="s">
        <v>3</v>
      </c>
      <c r="D14" s="2" t="s">
        <v>22</v>
      </c>
    </row>
    <row r="15" spans="3:6" ht="22.5" customHeight="1" x14ac:dyDescent="0.25">
      <c r="C15" s="2" t="s">
        <v>5</v>
      </c>
      <c r="D15" s="2" t="s">
        <v>14</v>
      </c>
    </row>
    <row r="16" spans="3:6" ht="22.5" customHeight="1" x14ac:dyDescent="0.25">
      <c r="C16" s="2" t="s">
        <v>7</v>
      </c>
      <c r="D16" s="2" t="s">
        <v>15</v>
      </c>
    </row>
    <row r="17" spans="3:4" ht="22.5" customHeight="1" x14ac:dyDescent="0.25">
      <c r="C17" s="2" t="s">
        <v>9</v>
      </c>
      <c r="D17" s="2" t="s">
        <v>16</v>
      </c>
    </row>
    <row r="18" spans="3:4" ht="22.5" customHeight="1" x14ac:dyDescent="0.25">
      <c r="C18" s="2" t="s">
        <v>11</v>
      </c>
      <c r="D18" s="2" t="s">
        <v>17</v>
      </c>
    </row>
    <row r="19" spans="3:4" ht="7.5" customHeight="1" x14ac:dyDescent="0.25"/>
    <row r="20" spans="3:4" ht="31.5" customHeight="1" x14ac:dyDescent="0.25">
      <c r="C20" s="9" t="s">
        <v>21</v>
      </c>
      <c r="D20" s="9"/>
    </row>
  </sheetData>
  <sheetProtection algorithmName="SHA-512" hashValue="YQgQVhbmepSap0b/JYHLIc4SMD8Jk2MHImPfWXH/ZF23rKaGJEMy/l3TK4G/8vfVkwdSWb7hXdZK+JoF2/FG0Q==" saltValue="Tikhdah138pFHcZH0dgjGQ==" spinCount="100000" sheet="1" objects="1" scenarios="1"/>
  <mergeCells count="6">
    <mergeCell ref="C20:D20"/>
    <mergeCell ref="C2:D2"/>
    <mergeCell ref="C3:D3"/>
    <mergeCell ref="C4:D4"/>
    <mergeCell ref="C10:D10"/>
    <mergeCell ref="C11:D11"/>
  </mergeCells>
  <conditionalFormatting sqref="C11:D11">
    <cfRule type="expression" dxfId="7" priority="8">
      <formula>LEN($C$11)&gt;0</formula>
    </cfRule>
  </conditionalFormatting>
  <conditionalFormatting sqref="C13:D13 C14:C18">
    <cfRule type="expression" dxfId="6" priority="7">
      <formula>LEN($C$11)=0</formula>
    </cfRule>
  </conditionalFormatting>
  <conditionalFormatting sqref="D14:D18">
    <cfRule type="expression" dxfId="5" priority="6">
      <formula>LEN($C$10)=0</formula>
    </cfRule>
  </conditionalFormatting>
  <conditionalFormatting sqref="D14">
    <cfRule type="expression" dxfId="4" priority="2">
      <formula>AND($C$11&gt;=0.1,$C$11&lt;0.14)</formula>
    </cfRule>
  </conditionalFormatting>
  <conditionalFormatting sqref="D15">
    <cfRule type="expression" dxfId="3" priority="4">
      <formula>AND($C$11&gt;=0.14,$C$11&lt;0.21)</formula>
    </cfRule>
  </conditionalFormatting>
  <conditionalFormatting sqref="D18">
    <cfRule type="expression" dxfId="2" priority="1">
      <formula>($C$11&gt;=0.32)</formula>
    </cfRule>
  </conditionalFormatting>
  <conditionalFormatting sqref="D16">
    <cfRule type="expression" dxfId="1" priority="3">
      <formula>AND($C$11&gt;=0.21,$C$11&lt;0.24)</formula>
    </cfRule>
  </conditionalFormatting>
  <conditionalFormatting sqref="D17">
    <cfRule type="expression" dxfId="0" priority="5">
      <formula>AND($C$11&gt;=0.25,$C$11&lt;0.32)</formula>
    </cfRule>
  </conditionalFormatting>
  <dataValidations count="1">
    <dataValidation type="decimal" allowBlank="1" showInputMessage="1" showErrorMessage="1" sqref="D5:D8" xr:uid="{89FF8903-C691-4032-B5CD-A9127D0484CE}">
      <formula1>0</formula1>
      <formula2>250</formula2>
    </dataValidation>
  </dataValidations>
  <hyperlinks>
    <hyperlink ref="C20" r:id="rId1" xr:uid="{361F6AB7-41AC-433A-A4A6-55121FC0400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ΑΝΔΡΕΣ</vt:lpstr>
      <vt:lpstr>ΓΥΝΑΙΚΕΣ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2020-12-10T18:20:02Z</dcterms:created>
  <dcterms:modified xsi:type="dcterms:W3CDTF">2020-12-12T18:42:58Z</dcterms:modified>
</cp:coreProperties>
</file>